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32DB6378-FB67-4E80-BE1F-BE5E9C6C0D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strucciones" sheetId="1" r:id="rId1"/>
    <sheet name="Información de tu empresa" sheetId="2" r:id="rId2"/>
    <sheet name="Rentabilidad de una empresa" sheetId="3" r:id="rId3"/>
    <sheet name="Rentabilidad de un inmueble" sheetId="5" r:id="rId4"/>
    <sheet name="Rentabilidad de un proyecto de " sheetId="6" r:id="rId5"/>
    <sheet name="Rentabilidad de una acción" sheetId="7" r:id="rId6"/>
    <sheet name="Retorno de la inversión (ROI)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8" l="1"/>
  <c r="D13" i="8"/>
  <c r="F12" i="8"/>
  <c r="D12" i="8"/>
  <c r="G15" i="7"/>
  <c r="D13" i="7"/>
  <c r="H12" i="7"/>
  <c r="G12" i="7"/>
  <c r="F12" i="7"/>
  <c r="D12" i="7"/>
  <c r="G13" i="6"/>
  <c r="F11" i="6"/>
  <c r="D11" i="6"/>
  <c r="G27" i="5"/>
  <c r="D25" i="5"/>
  <c r="F24" i="5"/>
  <c r="D24" i="5"/>
  <c r="G15" i="5"/>
  <c r="D13" i="5"/>
  <c r="F12" i="5"/>
  <c r="D12" i="5"/>
  <c r="D13" i="3"/>
  <c r="D12" i="3"/>
</calcChain>
</file>

<file path=xl/sharedStrings.xml><?xml version="1.0" encoding="utf-8"?>
<sst xmlns="http://schemas.openxmlformats.org/spreadsheetml/2006/main" count="108" uniqueCount="78">
  <si>
    <t>Calculadora de la rentabilidad empresarial</t>
  </si>
  <si>
    <t>En otras palabras, es una medida de eficiencia que sirve para determinar el éxito sobre la inversión.</t>
  </si>
  <si>
    <t xml:space="preserve">Sin este referente es imposible conocer el camino que ha tomado cualquier proyecto empresarial. Además, es un </t>
  </si>
  <si>
    <t xml:space="preserve">factor necesario para saber si una empresa ha alcanzado su punto de equilibrio en el balance total de sus ganancias y </t>
  </si>
  <si>
    <t>pérdidas. Por tanto, es importante que realices un buen análisis de este elemento para tener una mejor visión del</t>
  </si>
  <si>
    <t xml:space="preserve">estado de tu organización y poder realizar una toma de decisiones eficaz basada en datos exactos. A continuación te </t>
  </si>
  <si>
    <t>presentamos una sencilla plantilla para hacer este cálculo con la mayor facilidad, solo sigue cada uno de estos pasos.</t>
  </si>
  <si>
    <t>Cómo usar esta plantilla</t>
  </si>
  <si>
    <t>Ve a la pestaña «Información de tu empresa» y marca la información requerida en cada casilla.</t>
  </si>
  <si>
    <t>Con estos datos se harán los cálculos de la rentabilidad que necesitas para conocer el estado de tu empresa.</t>
  </si>
  <si>
    <t>Ahora y de acuerdo con tu elección ve a cualquiera de las pestañas señaladas como «Rentabilidad de una empresa», «Rentabilidad de un inmueble», «Rentabilidad de un proyecto de inversión», «Rentabilidad de una acción» o «ROI» para conocer los valores de este cálculo.</t>
  </si>
  <si>
    <t>Por último, copia la información proporcionada y pega los valores en el documento que prefieras para ayudar a tu interpretación de resultados.</t>
  </si>
  <si>
    <t>¿Por qué debo usar esta plantilla?</t>
  </si>
  <si>
    <t>Analiza la información de tu empresa</t>
  </si>
  <si>
    <t>Utiliza estos cálculos y fórmulas como una manera sencilla y efectiva de conocer la rentabilidad de tu empresa.</t>
  </si>
  <si>
    <t>Mide tu rentabilidad empresarial</t>
  </si>
  <si>
    <t>Emplea la información obtenida como un parámetro para determinar el estado de tu organización.</t>
  </si>
  <si>
    <t>Toma la mejor decisión</t>
  </si>
  <si>
    <t>De este modo podrás tener los datos y herramientas que necesitas para un mejor proceso de toma de decisiones.</t>
  </si>
  <si>
    <t>Información de tu empresa</t>
  </si>
  <si>
    <t xml:space="preserve">En este apartado debes indicar la información que corresponde a tu inversión inicial y al total de ingresos generados en el periodo de evaluación. </t>
  </si>
  <si>
    <t>Es así como podremos determinar la rentabilidad, ya sea empresarial, de un inmueble, de una acción o de un proyecto de inversión, según sea el caso.</t>
  </si>
  <si>
    <t>Contesta las siguientes preguntas y después dirígete a la pestaña que desees para conocer el resultado de este cálculo.</t>
  </si>
  <si>
    <t>Sobre tu empresa</t>
  </si>
  <si>
    <t>1. ¿Cuál fue el monto de tu inversión inicial?</t>
  </si>
  <si>
    <t>2. Hasta este momento, ¿a cuánto ascienden tus ingresos netos o utilidades?</t>
  </si>
  <si>
    <t>Sobre tu inmueble</t>
  </si>
  <si>
    <t>1. ¿Cuál fue el monto de tu inversión inicial del inmueble?</t>
  </si>
  <si>
    <t>2. ¿En cuánto se ha vendido como precio de venta final?</t>
  </si>
  <si>
    <t>3. ¿Cuáles son los ingresos de la renta?</t>
  </si>
  <si>
    <t>4. ¿Qué cantidad suman los gastos por periodo?</t>
  </si>
  <si>
    <t>Sobre un proyecto de inversión</t>
  </si>
  <si>
    <t>1. ¿Cuál fue la cantidad de inversión inicial en el proyecto?</t>
  </si>
  <si>
    <t>$300.000.000</t>
  </si>
  <si>
    <t>2. ¿Cuáles son las utilidades generadas en el proyecto de inversión?</t>
  </si>
  <si>
    <t>Sobre la rentabilidad de una acción</t>
  </si>
  <si>
    <t>1. ¿Cuál fue el precio inicial de compra por acción?</t>
  </si>
  <si>
    <t>2. ¿Cuál es el precio final de venta por acción?</t>
  </si>
  <si>
    <t>3. ¿Cuál es el dividendo que ofrece la transacción?</t>
  </si>
  <si>
    <t>Rentabilidad de una empresa</t>
  </si>
  <si>
    <t>Recordemos que este cálculo mide el rendimiento de la inversión en el momento de realizar el análisis.</t>
  </si>
  <si>
    <t>Para obtener este resultado seguimos la siguiente fórmula:</t>
  </si>
  <si>
    <t>Rentabilidad de una empresa:</t>
  </si>
  <si>
    <t xml:space="preserve">Ingresos netos o utilidades </t>
  </si>
  <si>
    <t>X 100</t>
  </si>
  <si>
    <t>Inversión inicial</t>
  </si>
  <si>
    <t>De este modo, y según los datos que ingresaste en la hoja «Información de tu empresa» esto se traduce de la siguiente manera:</t>
  </si>
  <si>
    <t>Por tanto, el valor de tu rentabilidad empresarial es de:</t>
  </si>
  <si>
    <t>Rentabilidad de un inmueble</t>
  </si>
  <si>
    <t>La rentabilidad en una inversión inmobiliaria se basa en estimar la relación entre el precio de venta y su inversión final.</t>
  </si>
  <si>
    <t>Para conocer este resultado seguimos la siguiente fórmula:</t>
  </si>
  <si>
    <t>Rentabilidad de un inmueble:</t>
  </si>
  <si>
    <t>Precio de venta - Inversión inicial del inmueble</t>
  </si>
  <si>
    <t>Precio de venta</t>
  </si>
  <si>
    <t>-</t>
  </si>
  <si>
    <t>Por tanto, el valor de tu rentabilidad del inmueble es de:</t>
  </si>
  <si>
    <t>Por otra parte, si lo que deseas es establecer la rentabilidad del inmueble en caso de renta debes obedecer la siguiente fórmula:</t>
  </si>
  <si>
    <t>Ingresos - Gastos del periodo</t>
  </si>
  <si>
    <t>Así tu rentabilidad por renta se expresaría de la siguiente manera:</t>
  </si>
  <si>
    <t>Rentabilidad de un proyecto de inversión</t>
  </si>
  <si>
    <t>De esta manera podrás establecer si un determinado proyecto fue exitoso o no de acuerdo con sus ingresos.</t>
  </si>
  <si>
    <t>Rentabilidad de un proyecto de inversión:</t>
  </si>
  <si>
    <t>Ingresos netos o utilidades / Inversión inicial</t>
  </si>
  <si>
    <t>/</t>
  </si>
  <si>
    <t>Por tanto, el valor de tu rentabilidad en tu proyecto de inversión es:</t>
  </si>
  <si>
    <t>Rentabilidad de una acción</t>
  </si>
  <si>
    <t>Gracias a este cálculo podrás determinar la ganancia que ha generado cada acción en función de su primera compra.</t>
  </si>
  <si>
    <t>Rentabilidad de una acción:</t>
  </si>
  <si>
    <t>Precio de venta por acción - Precio inicial de acción + Dividendo generado</t>
  </si>
  <si>
    <t>Precio inicial de acción</t>
  </si>
  <si>
    <t>Por tanto, el valor de la rentabilidad de tu acción es de:</t>
  </si>
  <si>
    <t>Retorno de la inversión (ROI)</t>
  </si>
  <si>
    <t>Esta métrica nos permite saber cuánto dinero ha ganado o perdido una empresa por medio del análisis de sus ganancias.</t>
  </si>
  <si>
    <t>ROI:</t>
  </si>
  <si>
    <t>Ganancia - Inversión</t>
  </si>
  <si>
    <t>Inversión</t>
  </si>
  <si>
    <t>Por tanto, el valor de tu ROI es de:</t>
  </si>
  <si>
    <t>La rentabilidad empresarial es una métrica que indica directamente la relación entre ganancia o utilidad y la inversión.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</si>
</sst>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,##0.00"/>
  </numFmts>
  <fonts count="18">
    <font>
      <sz val="11"/>
      <color theme="1"/>
      <name val="Calibri"/>
      <scheme val="minor"/>
    </font>
    <font>
      <sz val="12"/>
      <color rgb="FF33475B"/>
      <name val="Avenir"/>
    </font>
    <font>
      <sz val="11"/>
      <name val="Calibri"/>
    </font>
    <font>
      <b/>
      <sz val="24"/>
      <color rgb="FF33475B"/>
      <name val="Arial"/>
    </font>
    <font>
      <b/>
      <sz val="12"/>
      <color rgb="FF33475B"/>
      <name val="Avenir"/>
    </font>
    <font>
      <b/>
      <strike/>
      <sz val="12"/>
      <color rgb="FF33475B"/>
      <name val="Avenir"/>
    </font>
    <font>
      <b/>
      <sz val="18"/>
      <color rgb="FF33475B"/>
      <name val="Arial"/>
    </font>
    <font>
      <b/>
      <sz val="12"/>
      <color rgb="FF33475B"/>
      <name val="Arial"/>
    </font>
    <font>
      <sz val="12"/>
      <color rgb="FF33475B"/>
      <name val="Arial"/>
    </font>
    <font>
      <sz val="12"/>
      <color theme="1"/>
      <name val="Calibri"/>
      <scheme val="minor"/>
    </font>
    <font>
      <sz val="11"/>
      <color theme="1"/>
      <name val="Avenir"/>
    </font>
    <font>
      <b/>
      <sz val="18"/>
      <color rgb="FF33475B"/>
      <name val="Avenir"/>
    </font>
    <font>
      <b/>
      <sz val="11"/>
      <color theme="1"/>
      <name val="Avenir"/>
    </font>
    <font>
      <b/>
      <sz val="11"/>
      <color rgb="FFFF8F59"/>
      <name val="Avenir"/>
    </font>
    <font>
      <b/>
      <sz val="12"/>
      <color theme="8"/>
      <name val="Arial"/>
      <family val="2"/>
    </font>
    <font>
      <sz val="12"/>
      <color theme="8"/>
      <name val="Arial"/>
      <family val="2"/>
    </font>
    <font>
      <sz val="12"/>
      <color theme="8"/>
      <name val="Avenir"/>
    </font>
    <font>
      <sz val="12"/>
      <color theme="8" tint="-0.499984740745262"/>
      <name val="Aveni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2" xfId="0" applyFont="1" applyFill="1" applyBorder="1"/>
    <xf numFmtId="0" fontId="1" fillId="0" borderId="0" xfId="0" applyFont="1"/>
    <xf numFmtId="0" fontId="3" fillId="2" borderId="2" xfId="0" applyFont="1" applyFill="1" applyBorder="1"/>
    <xf numFmtId="0" fontId="4" fillId="2" borderId="2" xfId="0" applyFont="1" applyFill="1" applyBorder="1"/>
    <xf numFmtId="0" fontId="5" fillId="2" borderId="2" xfId="0" applyFont="1" applyFill="1" applyBorder="1"/>
    <xf numFmtId="0" fontId="7" fillId="2" borderId="2" xfId="0" applyFont="1" applyFill="1" applyBorder="1" applyAlignment="1">
      <alignment horizontal="left"/>
    </xf>
    <xf numFmtId="0" fontId="8" fillId="2" borderId="2" xfId="0" applyFont="1" applyFill="1" applyBorder="1"/>
    <xf numFmtId="0" fontId="9" fillId="0" borderId="0" xfId="0" applyFont="1"/>
    <xf numFmtId="0" fontId="10" fillId="0" borderId="0" xfId="0" applyFont="1"/>
    <xf numFmtId="0" fontId="10" fillId="2" borderId="6" xfId="0" applyFont="1" applyFill="1" applyBorder="1"/>
    <xf numFmtId="0" fontId="10" fillId="2" borderId="10" xfId="0" applyFont="1" applyFill="1" applyBorder="1"/>
    <xf numFmtId="0" fontId="12" fillId="2" borderId="10" xfId="0" applyFont="1" applyFill="1" applyBorder="1"/>
    <xf numFmtId="0" fontId="10" fillId="2" borderId="11" xfId="0" applyFont="1" applyFill="1" applyBorder="1"/>
    <xf numFmtId="164" fontId="12" fillId="2" borderId="15" xfId="0" applyNumberFormat="1" applyFont="1" applyFill="1" applyBorder="1"/>
    <xf numFmtId="0" fontId="10" fillId="2" borderId="16" xfId="0" applyFont="1" applyFill="1" applyBorder="1"/>
    <xf numFmtId="0" fontId="10" fillId="2" borderId="17" xfId="0" applyFont="1" applyFill="1" applyBorder="1"/>
    <xf numFmtId="0" fontId="12" fillId="2" borderId="6" xfId="0" applyFont="1" applyFill="1" applyBorder="1"/>
    <xf numFmtId="10" fontId="13" fillId="2" borderId="6" xfId="0" applyNumberFormat="1" applyFont="1" applyFill="1" applyBorder="1"/>
    <xf numFmtId="164" fontId="10" fillId="2" borderId="6" xfId="0" applyNumberFormat="1" applyFont="1" applyFill="1" applyBorder="1"/>
    <xf numFmtId="0" fontId="10" fillId="2" borderId="6" xfId="0" applyFont="1" applyFill="1" applyBorder="1" applyAlignment="1">
      <alignment horizontal="center"/>
    </xf>
    <xf numFmtId="164" fontId="10" fillId="2" borderId="6" xfId="0" applyNumberFormat="1" applyFont="1" applyFill="1" applyBorder="1" applyAlignment="1">
      <alignment horizontal="left"/>
    </xf>
    <xf numFmtId="0" fontId="12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wrapText="1"/>
    </xf>
    <xf numFmtId="0" fontId="10" fillId="0" borderId="6" xfId="0" applyFont="1" applyBorder="1"/>
    <xf numFmtId="164" fontId="12" fillId="2" borderId="6" xfId="0" applyNumberFormat="1" applyFont="1" applyFill="1" applyBorder="1" applyAlignment="1">
      <alignment horizontal="right" vertical="center"/>
    </xf>
    <xf numFmtId="164" fontId="12" fillId="2" borderId="6" xfId="0" applyNumberFormat="1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center" vertical="center"/>
    </xf>
    <xf numFmtId="164" fontId="10" fillId="2" borderId="28" xfId="0" applyNumberFormat="1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2" borderId="6" xfId="0" applyFont="1" applyFill="1" applyBorder="1" applyAlignment="1">
      <alignment horizontal="left"/>
    </xf>
    <xf numFmtId="10" fontId="10" fillId="2" borderId="6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6" fillId="2" borderId="3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1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horizontal="left"/>
    </xf>
    <xf numFmtId="0" fontId="10" fillId="2" borderId="12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11" fillId="2" borderId="7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12" fillId="2" borderId="18" xfId="0" applyFont="1" applyFill="1" applyBorder="1" applyAlignment="1">
      <alignment horizontal="center"/>
    </xf>
    <xf numFmtId="0" fontId="2" fillId="0" borderId="19" xfId="0" applyFont="1" applyBorder="1"/>
    <xf numFmtId="0" fontId="12" fillId="2" borderId="10" xfId="0" applyFont="1" applyFill="1" applyBorder="1" applyAlignment="1">
      <alignment horizontal="center" vertical="center"/>
    </xf>
    <xf numFmtId="0" fontId="2" fillId="0" borderId="17" xfId="0" applyFont="1" applyBorder="1"/>
    <xf numFmtId="0" fontId="12" fillId="2" borderId="20" xfId="0" applyFont="1" applyFill="1" applyBorder="1" applyAlignment="1">
      <alignment horizontal="center"/>
    </xf>
    <xf numFmtId="0" fontId="2" fillId="0" borderId="21" xfId="0" applyFont="1" applyBorder="1"/>
    <xf numFmtId="164" fontId="12" fillId="2" borderId="18" xfId="0" applyNumberFormat="1" applyFont="1" applyFill="1" applyBorder="1" applyAlignment="1">
      <alignment horizontal="center"/>
    </xf>
    <xf numFmtId="164" fontId="12" fillId="2" borderId="20" xfId="0" applyNumberFormat="1" applyFont="1" applyFill="1" applyBorder="1" applyAlignment="1">
      <alignment horizontal="center"/>
    </xf>
    <xf numFmtId="0" fontId="10" fillId="2" borderId="11" xfId="0" applyFont="1" applyFill="1" applyBorder="1"/>
    <xf numFmtId="0" fontId="2" fillId="0" borderId="22" xfId="0" applyFont="1" applyBorder="1"/>
    <xf numFmtId="0" fontId="2" fillId="0" borderId="16" xfId="0" applyFont="1" applyBorder="1"/>
    <xf numFmtId="0" fontId="2" fillId="0" borderId="23" xfId="0" applyFont="1" applyBorder="1"/>
    <xf numFmtId="0" fontId="2" fillId="0" borderId="24" xfId="0" applyFont="1" applyBorder="1"/>
    <xf numFmtId="0" fontId="12" fillId="2" borderId="11" xfId="0" applyFont="1" applyFill="1" applyBorder="1" applyAlignment="1">
      <alignment wrapText="1"/>
    </xf>
    <xf numFmtId="0" fontId="12" fillId="2" borderId="1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/>
    </xf>
    <xf numFmtId="0" fontId="2" fillId="0" borderId="26" xfId="0" applyFont="1" applyBorder="1"/>
    <xf numFmtId="0" fontId="12" fillId="2" borderId="11" xfId="0" applyFont="1" applyFill="1" applyBorder="1" applyAlignment="1">
      <alignment horizontal="center"/>
    </xf>
    <xf numFmtId="0" fontId="2" fillId="0" borderId="27" xfId="0" applyFont="1" applyBorder="1"/>
    <xf numFmtId="0" fontId="14" fillId="2" borderId="2" xfId="0" applyFont="1" applyFill="1" applyBorder="1" applyAlignment="1">
      <alignment horizontal="center" vertical="center"/>
    </xf>
    <xf numFmtId="0" fontId="15" fillId="2" borderId="2" xfId="0" applyFont="1" applyFill="1" applyBorder="1"/>
    <xf numFmtId="0" fontId="14" fillId="2" borderId="2" xfId="0" applyFont="1" applyFill="1" applyBorder="1" applyAlignment="1">
      <alignment horizontal="center" vertical="top"/>
    </xf>
    <xf numFmtId="0" fontId="16" fillId="2" borderId="2" xfId="0" applyFont="1" applyFill="1" applyBorder="1"/>
    <xf numFmtId="0" fontId="17" fillId="0" borderId="5" xfId="0" applyFont="1" applyBorder="1"/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21"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0</xdr:row>
      <xdr:rowOff>9526</xdr:rowOff>
    </xdr:from>
    <xdr:to>
      <xdr:col>3</xdr:col>
      <xdr:colOff>190500</xdr:colOff>
      <xdr:row>5</xdr:row>
      <xdr:rowOff>166265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B31F9F-0428-35EC-0683-6BE5628B8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9526"/>
          <a:ext cx="2133600" cy="1156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03"/>
  <sheetViews>
    <sheetView showGridLines="0" tabSelected="1" workbookViewId="0">
      <selection activeCell="J7" sqref="J7"/>
    </sheetView>
  </sheetViews>
  <sheetFormatPr baseColWidth="10" defaultColWidth="14.42578125" defaultRowHeight="15" customHeight="1"/>
  <cols>
    <col min="1" max="7" width="14.42578125" customWidth="1"/>
    <col min="10" max="10" width="17" customWidth="1"/>
    <col min="12" max="12" width="19.140625" customWidth="1"/>
  </cols>
  <sheetData>
    <row r="1" spans="1:24" ht="15.75">
      <c r="A1" s="33"/>
      <c r="B1" s="33"/>
      <c r="C1" s="33"/>
      <c r="D1" s="33"/>
      <c r="E1" s="33"/>
      <c r="F1" s="33"/>
      <c r="G1" s="33"/>
      <c r="H1" s="33"/>
      <c r="I1" s="33"/>
      <c r="J1" s="3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4" ht="15.75">
      <c r="A2" s="33"/>
      <c r="B2" s="33"/>
      <c r="C2" s="33"/>
      <c r="D2" s="33"/>
      <c r="E2" s="33"/>
      <c r="F2" s="33"/>
      <c r="G2" s="33"/>
      <c r="H2" s="33"/>
      <c r="I2" s="33"/>
      <c r="J2" s="3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4" ht="15.75">
      <c r="A3" s="33"/>
      <c r="B3" s="33"/>
      <c r="C3" s="33"/>
      <c r="D3" s="33"/>
      <c r="E3" s="33"/>
      <c r="F3" s="33"/>
      <c r="G3" s="33"/>
      <c r="H3" s="33"/>
      <c r="I3" s="33"/>
      <c r="J3" s="3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ht="15.75">
      <c r="A4" s="33"/>
      <c r="B4" s="33"/>
      <c r="C4" s="33"/>
      <c r="D4" s="33"/>
      <c r="E4" s="33"/>
      <c r="F4" s="33"/>
      <c r="G4" s="33"/>
      <c r="H4" s="33"/>
      <c r="I4" s="33"/>
      <c r="J4" s="3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4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4" ht="15.75">
      <c r="A6" s="33"/>
      <c r="B6" s="33"/>
      <c r="C6" s="33"/>
      <c r="D6" s="33"/>
      <c r="E6" s="33"/>
      <c r="F6" s="33"/>
      <c r="G6" s="33"/>
      <c r="H6" s="33"/>
      <c r="I6" s="33"/>
      <c r="J6" s="3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4" ht="38.25" customHeight="1">
      <c r="A7" s="1"/>
      <c r="B7" s="3" t="s">
        <v>0</v>
      </c>
      <c r="C7" s="4"/>
      <c r="D7" s="4"/>
      <c r="E7" s="4"/>
      <c r="F7" s="4"/>
      <c r="G7" s="4"/>
      <c r="H7" s="4"/>
      <c r="I7" s="4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4" ht="15.75">
      <c r="A8" s="1"/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4" ht="15.75">
      <c r="A9" s="1"/>
      <c r="B9" s="68" t="s">
        <v>77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4" ht="15.75">
      <c r="A10" s="1"/>
      <c r="B10" s="2"/>
      <c r="C10" s="1"/>
      <c r="D10" s="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4" ht="15.75">
      <c r="A11" s="1"/>
      <c r="B11" s="2"/>
      <c r="C11" s="1"/>
      <c r="D11" s="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4" ht="15.75">
      <c r="A12" s="1"/>
      <c r="B12" s="2" t="s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4" ht="15.75">
      <c r="A13" s="1"/>
      <c r="B13" s="2" t="s">
        <v>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>
      <c r="A14" s="1"/>
      <c r="B14" s="1" t="s">
        <v>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>
      <c r="A15" s="1"/>
      <c r="B15" s="2" t="s">
        <v>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>
      <c r="A16" s="1"/>
      <c r="B16" s="2" t="s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>
      <c r="A17" s="1"/>
      <c r="B17" s="1" t="s">
        <v>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3.25">
      <c r="A19" s="1"/>
      <c r="B19" s="34" t="s">
        <v>7</v>
      </c>
      <c r="C19" s="35"/>
      <c r="D19" s="35"/>
      <c r="E19" s="3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>
      <c r="A20" s="1"/>
      <c r="B20" s="2"/>
      <c r="C20" s="2"/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6.5">
      <c r="A21" s="1"/>
      <c r="B21" s="64">
        <v>1</v>
      </c>
      <c r="C21" s="37" t="s">
        <v>8</v>
      </c>
      <c r="D21" s="35"/>
      <c r="E21" s="35"/>
      <c r="F21" s="35"/>
      <c r="G21" s="35"/>
      <c r="H21" s="35"/>
      <c r="I21" s="35"/>
      <c r="J21" s="3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1.75" customHeight="1">
      <c r="A22" s="1"/>
      <c r="B22" s="65"/>
      <c r="C22" s="1" t="s">
        <v>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>
      <c r="A23" s="1"/>
      <c r="B23" s="6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s="73" customFormat="1" ht="68.25" customHeight="1">
      <c r="A24" s="69"/>
      <c r="B24" s="64">
        <v>2</v>
      </c>
      <c r="C24" s="70" t="s">
        <v>10</v>
      </c>
      <c r="D24" s="71"/>
      <c r="E24" s="71"/>
      <c r="F24" s="71"/>
      <c r="G24" s="71"/>
      <c r="H24" s="71"/>
      <c r="I24" s="71"/>
      <c r="J24" s="72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</row>
    <row r="25" spans="1:24" ht="16.5" customHeight="1">
      <c r="A25" s="1"/>
      <c r="B25" s="6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9.25" customHeight="1">
      <c r="A26" s="1"/>
      <c r="B26" s="66">
        <v>3</v>
      </c>
      <c r="C26" s="37" t="s">
        <v>11</v>
      </c>
      <c r="D26" s="35"/>
      <c r="E26" s="35"/>
      <c r="F26" s="35"/>
      <c r="G26" s="35"/>
      <c r="H26" s="35"/>
      <c r="I26" s="35"/>
      <c r="J26" s="3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1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3.25" customHeight="1">
      <c r="A29" s="1"/>
      <c r="B29" s="34" t="s">
        <v>12</v>
      </c>
      <c r="C29" s="35"/>
      <c r="D29" s="35"/>
      <c r="E29" s="35"/>
      <c r="F29" s="35"/>
      <c r="G29" s="35"/>
      <c r="H29" s="3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A31" s="1"/>
      <c r="B31" s="6" t="s">
        <v>13</v>
      </c>
      <c r="C31" s="6"/>
      <c r="D31" s="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A32" s="1"/>
      <c r="B32" s="1" t="s">
        <v>14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>
      <c r="A34" s="1"/>
      <c r="B34" s="6" t="s">
        <v>15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>
      <c r="A35" s="1"/>
      <c r="B35" s="1" t="s">
        <v>16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>
      <c r="A36" s="1"/>
      <c r="B36" s="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>
      <c r="A37" s="1"/>
      <c r="B37" s="38" t="s">
        <v>17</v>
      </c>
      <c r="C37" s="36"/>
      <c r="D37" s="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>
      <c r="A38" s="1"/>
      <c r="B38" s="1" t="s">
        <v>18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/>
    <row r="240" spans="1:2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spans="13:13" ht="15.75" customHeight="1"/>
    <row r="690" spans="13:13" ht="15.75" customHeight="1"/>
    <row r="691" spans="13:13" ht="15.75" customHeight="1"/>
    <row r="692" spans="13:13" ht="15.75" customHeight="1"/>
    <row r="693" spans="13:13" ht="15.75" customHeight="1"/>
    <row r="694" spans="13:13" ht="15.75" customHeight="1"/>
    <row r="695" spans="13:13" ht="15.75" customHeight="1"/>
    <row r="696" spans="13:13" ht="15.75" customHeight="1"/>
    <row r="697" spans="13:13" ht="15.75" customHeight="1">
      <c r="M697" s="8"/>
    </row>
    <row r="698" spans="13:13" ht="15.75" customHeight="1"/>
    <row r="699" spans="13:13" ht="15.75" customHeight="1"/>
    <row r="700" spans="13:13" ht="15.75" customHeight="1"/>
    <row r="701" spans="13:13" ht="15.75" customHeight="1"/>
    <row r="702" spans="13:13" ht="15.75" customHeight="1"/>
    <row r="703" spans="13:13" ht="15.75" customHeight="1"/>
    <row r="704" spans="13:13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7">
    <mergeCell ref="B29:H29"/>
    <mergeCell ref="B37:C37"/>
    <mergeCell ref="A1:J6"/>
    <mergeCell ref="B19:E19"/>
    <mergeCell ref="C21:J21"/>
    <mergeCell ref="C24:J24"/>
    <mergeCell ref="C26:J26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>
      <selection activeCell="G14" sqref="G14"/>
    </sheetView>
  </sheetViews>
  <sheetFormatPr baseColWidth="10" defaultColWidth="14.42578125" defaultRowHeight="15" customHeight="1"/>
  <cols>
    <col min="6" max="6" width="17.28515625" customWidth="1"/>
  </cols>
  <sheetData>
    <row r="1" spans="1:26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32.25" customHeight="1">
      <c r="A2" s="10"/>
      <c r="B2" s="42" t="s">
        <v>19</v>
      </c>
      <c r="C2" s="43"/>
      <c r="D2" s="43"/>
      <c r="E2" s="44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>
      <c r="A4" s="10"/>
      <c r="B4" s="10" t="s">
        <v>20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>
      <c r="A5" s="10"/>
      <c r="B5" s="10" t="s">
        <v>21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>
      <c r="A6" s="10"/>
      <c r="B6" s="10" t="s">
        <v>22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>
      <c r="A7" s="10"/>
      <c r="B7" s="11"/>
      <c r="C7" s="11"/>
      <c r="D7" s="11"/>
      <c r="E7" s="11"/>
      <c r="F7" s="11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>
      <c r="A8" s="10"/>
      <c r="B8" s="12" t="s">
        <v>23</v>
      </c>
      <c r="C8" s="11"/>
      <c r="D8" s="11"/>
      <c r="E8" s="11"/>
      <c r="F8" s="11"/>
      <c r="G8" s="1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>
      <c r="A9" s="13"/>
      <c r="B9" s="39" t="s">
        <v>24</v>
      </c>
      <c r="C9" s="40"/>
      <c r="D9" s="40"/>
      <c r="E9" s="40"/>
      <c r="F9" s="41"/>
      <c r="G9" s="14">
        <v>5000</v>
      </c>
      <c r="H9" s="15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>
      <c r="A10" s="13"/>
      <c r="B10" s="39" t="s">
        <v>25</v>
      </c>
      <c r="C10" s="40"/>
      <c r="D10" s="40"/>
      <c r="E10" s="40"/>
      <c r="F10" s="41"/>
      <c r="G10" s="14">
        <v>724000</v>
      </c>
      <c r="H10" s="15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>
      <c r="A11" s="10"/>
      <c r="B11" s="16"/>
      <c r="C11" s="16"/>
      <c r="D11" s="16"/>
      <c r="E11" s="16"/>
      <c r="F11" s="16"/>
      <c r="G11" s="16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>
      <c r="A12" s="10"/>
      <c r="B12" s="17" t="s">
        <v>26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>
      <c r="A13" s="10"/>
      <c r="B13" s="39" t="s">
        <v>27</v>
      </c>
      <c r="C13" s="40"/>
      <c r="D13" s="40"/>
      <c r="E13" s="40"/>
      <c r="F13" s="41"/>
      <c r="G13" s="14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>
      <c r="A14" s="10"/>
      <c r="B14" s="39" t="s">
        <v>28</v>
      </c>
      <c r="C14" s="40"/>
      <c r="D14" s="40"/>
      <c r="E14" s="40"/>
      <c r="F14" s="41"/>
      <c r="G14" s="14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>
      <c r="A15" s="10"/>
      <c r="B15" s="39" t="s">
        <v>29</v>
      </c>
      <c r="C15" s="40"/>
      <c r="D15" s="40"/>
      <c r="E15" s="40"/>
      <c r="F15" s="41"/>
      <c r="G15" s="14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10"/>
      <c r="B16" s="39" t="s">
        <v>30</v>
      </c>
      <c r="C16" s="40"/>
      <c r="D16" s="40"/>
      <c r="E16" s="40"/>
      <c r="F16" s="41"/>
      <c r="G16" s="14">
        <v>200000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>
      <c r="A18" s="10"/>
      <c r="B18" s="17" t="s">
        <v>31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>
      <c r="A19" s="10"/>
      <c r="B19" s="39" t="s">
        <v>32</v>
      </c>
      <c r="C19" s="40"/>
      <c r="D19" s="40"/>
      <c r="E19" s="40"/>
      <c r="F19" s="41"/>
      <c r="G19" s="14" t="s">
        <v>33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>
      <c r="A20" s="10"/>
      <c r="B20" s="39" t="s">
        <v>34</v>
      </c>
      <c r="C20" s="40"/>
      <c r="D20" s="40"/>
      <c r="E20" s="40"/>
      <c r="F20" s="41"/>
      <c r="G20" s="14">
        <v>53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>
      <c r="A22" s="10"/>
      <c r="B22" s="17" t="s">
        <v>35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>
      <c r="A23" s="10"/>
      <c r="B23" s="39" t="s">
        <v>36</v>
      </c>
      <c r="C23" s="40"/>
      <c r="D23" s="40"/>
      <c r="E23" s="40"/>
      <c r="F23" s="41"/>
      <c r="G23" s="14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>
      <c r="A24" s="10"/>
      <c r="B24" s="39" t="s">
        <v>37</v>
      </c>
      <c r="C24" s="40"/>
      <c r="D24" s="40"/>
      <c r="E24" s="40"/>
      <c r="F24" s="41"/>
      <c r="G24" s="14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>
      <c r="A25" s="10"/>
      <c r="B25" s="39" t="s">
        <v>38</v>
      </c>
      <c r="C25" s="40"/>
      <c r="D25" s="40"/>
      <c r="E25" s="40"/>
      <c r="F25" s="41"/>
      <c r="G25" s="14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2">
    <mergeCell ref="B15:F15"/>
    <mergeCell ref="B16:F16"/>
    <mergeCell ref="B2:E2"/>
    <mergeCell ref="B9:F9"/>
    <mergeCell ref="B10:F10"/>
    <mergeCell ref="B13:F13"/>
    <mergeCell ref="B14:F14"/>
    <mergeCell ref="B19:F19"/>
    <mergeCell ref="B20:F20"/>
    <mergeCell ref="B23:F23"/>
    <mergeCell ref="B24:F24"/>
    <mergeCell ref="B25:F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95"/>
  <sheetViews>
    <sheetView workbookViewId="0"/>
  </sheetViews>
  <sheetFormatPr baseColWidth="10" defaultColWidth="14.42578125" defaultRowHeight="15" customHeight="1"/>
  <sheetData>
    <row r="1" spans="1:26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36.75" customHeight="1">
      <c r="A2" s="10"/>
      <c r="B2" s="42" t="s">
        <v>39</v>
      </c>
      <c r="C2" s="43"/>
      <c r="D2" s="43"/>
      <c r="E2" s="44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>
      <c r="A4" s="10"/>
      <c r="B4" s="10" t="s">
        <v>40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>
      <c r="A5" s="10"/>
      <c r="B5" s="10" t="s">
        <v>41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>
      <c r="A7" s="10"/>
      <c r="B7" s="17" t="s">
        <v>42</v>
      </c>
      <c r="C7" s="10"/>
      <c r="D7" s="45" t="s">
        <v>43</v>
      </c>
      <c r="E7" s="46"/>
      <c r="F7" s="47" t="s">
        <v>44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>
      <c r="A8" s="10"/>
      <c r="B8" s="10"/>
      <c r="C8" s="10"/>
      <c r="D8" s="49" t="s">
        <v>45</v>
      </c>
      <c r="E8" s="50"/>
      <c r="F8" s="4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>
      <c r="A10" s="10"/>
      <c r="B10" s="10" t="s">
        <v>46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>
      <c r="A12" s="10"/>
      <c r="B12" s="17" t="s">
        <v>42</v>
      </c>
      <c r="C12" s="10"/>
      <c r="D12" s="51">
        <f>'Información de tu empresa'!G10</f>
        <v>724000</v>
      </c>
      <c r="E12" s="46"/>
      <c r="F12" s="47" t="s">
        <v>44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>
      <c r="A13" s="10"/>
      <c r="B13" s="10"/>
      <c r="C13" s="10"/>
      <c r="D13" s="52">
        <f>'Información de tu empresa'!G9</f>
        <v>5000</v>
      </c>
      <c r="E13" s="50"/>
      <c r="F13" s="4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>
      <c r="A15" s="10"/>
      <c r="B15" s="53" t="s">
        <v>47</v>
      </c>
      <c r="C15" s="54"/>
      <c r="D15" s="54"/>
      <c r="E15" s="55"/>
      <c r="F15" s="18"/>
      <c r="G15" s="17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</sheetData>
  <mergeCells count="8">
    <mergeCell ref="B15:E15"/>
    <mergeCell ref="B2:E2"/>
    <mergeCell ref="D7:E7"/>
    <mergeCell ref="F7:F8"/>
    <mergeCell ref="D8:E8"/>
    <mergeCell ref="D12:E12"/>
    <mergeCell ref="F12:F13"/>
    <mergeCell ref="D13:E13"/>
  </mergeCells>
  <conditionalFormatting sqref="D12">
    <cfRule type="cellIs" dxfId="20" priority="1" operator="equal">
      <formula>0</formula>
    </cfRule>
  </conditionalFormatting>
  <conditionalFormatting sqref="D13">
    <cfRule type="cellIs" dxfId="19" priority="2" operator="equal">
      <formula>0</formula>
    </cfRule>
  </conditionalFormatting>
  <conditionalFormatting sqref="F15:G15">
    <cfRule type="expression" dxfId="18" priority="3">
      <formula>D12=0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995"/>
  <sheetViews>
    <sheetView workbookViewId="0">
      <selection activeCell="D20" sqref="D20:G20"/>
    </sheetView>
  </sheetViews>
  <sheetFormatPr baseColWidth="10" defaultColWidth="14.42578125" defaultRowHeight="15" customHeight="1"/>
  <cols>
    <col min="3" max="3" width="15.42578125" customWidth="1"/>
    <col min="5" max="5" width="1.7109375" customWidth="1"/>
  </cols>
  <sheetData>
    <row r="1" spans="1:27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25.5" customHeight="1">
      <c r="A2" s="10"/>
      <c r="B2" s="42" t="s">
        <v>48</v>
      </c>
      <c r="C2" s="43"/>
      <c r="D2" s="43"/>
      <c r="E2" s="43"/>
      <c r="F2" s="4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>
      <c r="A3" s="10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>
      <c r="A4" s="10"/>
      <c r="B4" s="10" t="s">
        <v>49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>
      <c r="A5" s="10"/>
      <c r="B5" s="10" t="s">
        <v>50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>
      <c r="A7" s="10"/>
      <c r="B7" s="17" t="s">
        <v>51</v>
      </c>
      <c r="C7" s="10"/>
      <c r="D7" s="45" t="s">
        <v>52</v>
      </c>
      <c r="E7" s="56"/>
      <c r="F7" s="56"/>
      <c r="G7" s="46"/>
      <c r="H7" s="47" t="s">
        <v>44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>
      <c r="A8" s="10"/>
      <c r="B8" s="10"/>
      <c r="C8" s="10"/>
      <c r="D8" s="49" t="s">
        <v>53</v>
      </c>
      <c r="E8" s="57"/>
      <c r="F8" s="57"/>
      <c r="G8" s="50"/>
      <c r="H8" s="48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>
      <c r="A10" s="10"/>
      <c r="B10" s="10" t="s">
        <v>46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>
      <c r="A12" s="10"/>
      <c r="B12" s="10" t="s">
        <v>42</v>
      </c>
      <c r="C12" s="10"/>
      <c r="D12" s="19">
        <f>'Información de tu empresa'!G14</f>
        <v>0</v>
      </c>
      <c r="E12" s="20" t="s">
        <v>54</v>
      </c>
      <c r="F12" s="21">
        <f>'Información de tu empresa'!G13</f>
        <v>0</v>
      </c>
      <c r="G12" s="47" t="s">
        <v>44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>
      <c r="A13" s="10"/>
      <c r="B13" s="10"/>
      <c r="C13" s="10"/>
      <c r="D13" s="52">
        <f>'Información de tu empresa'!G13</f>
        <v>0</v>
      </c>
      <c r="E13" s="57"/>
      <c r="F13" s="50"/>
      <c r="G13" s="48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>
      <c r="A15" s="10"/>
      <c r="B15" s="53" t="s">
        <v>55</v>
      </c>
      <c r="C15" s="54"/>
      <c r="D15" s="54"/>
      <c r="E15" s="54"/>
      <c r="F15" s="55"/>
      <c r="G15" s="18" t="e">
        <f>(('Información de tu empresa'!G14-'Información de tu empresa'!G13)/'Información de tu empresa'!G13)</f>
        <v>#DIV/0!</v>
      </c>
      <c r="H15" s="17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>
      <c r="A16" s="10"/>
      <c r="B16" s="10"/>
      <c r="C16" s="10"/>
      <c r="D16" s="10"/>
      <c r="E16" s="10"/>
      <c r="F16" s="10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>
      <c r="A17" s="10"/>
      <c r="B17" s="10" t="s">
        <v>56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>
      <c r="A19" s="10"/>
      <c r="B19" s="17" t="s">
        <v>51</v>
      </c>
      <c r="C19" s="10"/>
      <c r="D19" s="45" t="s">
        <v>57</v>
      </c>
      <c r="E19" s="56"/>
      <c r="F19" s="56"/>
      <c r="G19" s="46"/>
      <c r="H19" s="47" t="s">
        <v>44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>
      <c r="A20" s="10"/>
      <c r="B20" s="10"/>
      <c r="C20" s="10"/>
      <c r="D20" s="49" t="s">
        <v>53</v>
      </c>
      <c r="E20" s="57"/>
      <c r="F20" s="57"/>
      <c r="G20" s="50"/>
      <c r="H20" s="48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>
      <c r="A22" s="10"/>
      <c r="B22" s="10" t="s">
        <v>58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>
      <c r="A24" s="10"/>
      <c r="B24" s="17" t="s">
        <v>51</v>
      </c>
      <c r="C24" s="10"/>
      <c r="D24" s="19">
        <f>'Información de tu empresa'!G15</f>
        <v>0</v>
      </c>
      <c r="E24" s="20" t="s">
        <v>54</v>
      </c>
      <c r="F24" s="21">
        <f>'Información de tu empresa'!G16</f>
        <v>200000</v>
      </c>
      <c r="G24" s="47" t="s">
        <v>44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>
      <c r="A25" s="10"/>
      <c r="B25" s="10"/>
      <c r="C25" s="10"/>
      <c r="D25" s="52">
        <f>'Información de tu empresa'!G13</f>
        <v>0</v>
      </c>
      <c r="E25" s="57"/>
      <c r="F25" s="50"/>
      <c r="G25" s="48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>
      <c r="A27" s="10"/>
      <c r="B27" s="53" t="s">
        <v>55</v>
      </c>
      <c r="C27" s="54"/>
      <c r="D27" s="54"/>
      <c r="E27" s="54"/>
      <c r="F27" s="55"/>
      <c r="G27" s="18" t="e">
        <f>((('Información de tu empresa'!G15-'Información de tu empresa'!G16)/'Información de tu empresa'!G13))</f>
        <v>#DIV/0!</v>
      </c>
      <c r="H27" s="17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1:27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1:27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1:27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1:27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1:27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1:27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1:27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1:27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1:27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1:27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1:27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1:27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1:27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1:27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1:27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1:27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1:27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1:27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1:27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1:27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1:27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1:27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1:27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1:27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1:27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1:27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1:27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1:27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1:27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1:27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1:27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1:27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1:27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1:27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1:27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1:27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7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1:27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7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1:27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1:27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1:27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1:27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1:27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1:27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1:27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1:27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1:27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1:27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1:27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7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7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1:27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1:27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1:27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1:27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1:27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1:27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1:27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1:27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1:27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1:27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1:27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1:27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1:27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1:27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1:27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1:27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1:27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1:27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1:27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1:27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1:27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1:27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1:27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1:27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1:27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1: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1:27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1:27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1:27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1:27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1:27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1:27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1:27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1:27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1:27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1:27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1:27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1:27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1:27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1:27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1:27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1:27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1:27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1:27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1:27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1:27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1:27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1:27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1:27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1:27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1:27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1:27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1:27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1:27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1:27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1:27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1:27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1:27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1:27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1:27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1:2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1:27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1:27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1:27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1:27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1:27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1:27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1:27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1:27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</sheetData>
  <mergeCells count="13">
    <mergeCell ref="B27:F27"/>
    <mergeCell ref="B2:F2"/>
    <mergeCell ref="D7:G7"/>
    <mergeCell ref="H7:H8"/>
    <mergeCell ref="D8:G8"/>
    <mergeCell ref="G12:G13"/>
    <mergeCell ref="D13:F13"/>
    <mergeCell ref="B15:F15"/>
    <mergeCell ref="D19:G19"/>
    <mergeCell ref="H19:H20"/>
    <mergeCell ref="D20:G20"/>
    <mergeCell ref="G24:G25"/>
    <mergeCell ref="D25:F25"/>
  </mergeCells>
  <conditionalFormatting sqref="G14">
    <cfRule type="cellIs" dxfId="17" priority="1" operator="equal">
      <formula>0</formula>
    </cfRule>
  </conditionalFormatting>
  <conditionalFormatting sqref="D12:F13">
    <cfRule type="expression" dxfId="16" priority="2">
      <formula>D12=0</formula>
    </cfRule>
  </conditionalFormatting>
  <conditionalFormatting sqref="D24:G25">
    <cfRule type="expression" dxfId="15" priority="3">
      <formula>D24=0</formula>
    </cfRule>
  </conditionalFormatting>
  <conditionalFormatting sqref="G27">
    <cfRule type="expression" dxfId="14" priority="4">
      <formula>D24=0</formula>
    </cfRule>
  </conditionalFormatting>
  <conditionalFormatting sqref="G15">
    <cfRule type="expression" dxfId="13" priority="5">
      <formula>D12=0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993"/>
  <sheetViews>
    <sheetView workbookViewId="0">
      <selection activeCell="G13" sqref="G13"/>
    </sheetView>
  </sheetViews>
  <sheetFormatPr baseColWidth="10" defaultColWidth="14.42578125" defaultRowHeight="15" customHeight="1"/>
  <cols>
    <col min="5" max="5" width="2" customWidth="1"/>
    <col min="6" max="6" width="20.42578125" customWidth="1"/>
  </cols>
  <sheetData>
    <row r="1" spans="1:26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48.75" customHeight="1">
      <c r="A2" s="10"/>
      <c r="B2" s="42" t="s">
        <v>59</v>
      </c>
      <c r="C2" s="43"/>
      <c r="D2" s="43"/>
      <c r="E2" s="43"/>
      <c r="F2" s="43"/>
      <c r="G2" s="4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>
      <c r="A4" s="10"/>
      <c r="B4" s="10" t="s">
        <v>60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>
      <c r="A5" s="10"/>
      <c r="B5" s="10" t="s">
        <v>41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>
      <c r="A6" s="10"/>
      <c r="B6" s="10"/>
      <c r="C6" s="10"/>
      <c r="D6" s="11"/>
      <c r="E6" s="11"/>
      <c r="F6" s="11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>
      <c r="A7" s="10"/>
      <c r="B7" s="58" t="s">
        <v>61</v>
      </c>
      <c r="C7" s="55"/>
      <c r="D7" s="59" t="s">
        <v>62</v>
      </c>
      <c r="E7" s="54"/>
      <c r="F7" s="54"/>
      <c r="G7" s="55"/>
      <c r="H7" s="22" t="s">
        <v>44</v>
      </c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>
      <c r="A8" s="10"/>
      <c r="B8" s="23"/>
      <c r="C8" s="10"/>
      <c r="D8" s="60"/>
      <c r="E8" s="61"/>
      <c r="F8" s="24"/>
      <c r="G8" s="22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>
      <c r="A9" s="10"/>
      <c r="B9" s="10" t="s">
        <v>46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>
      <c r="A11" s="10"/>
      <c r="B11" s="58" t="s">
        <v>61</v>
      </c>
      <c r="C11" s="55"/>
      <c r="D11" s="25">
        <f>'Información de tu empresa'!G20</f>
        <v>53</v>
      </c>
      <c r="E11" s="22" t="s">
        <v>63</v>
      </c>
      <c r="F11" s="26" t="str">
        <f>'Información de tu empresa'!G19</f>
        <v>$300.000.000</v>
      </c>
      <c r="G11" s="22" t="s">
        <v>44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>
      <c r="A12" s="10"/>
      <c r="B12" s="10"/>
      <c r="C12" s="10"/>
      <c r="D12" s="62"/>
      <c r="E12" s="55"/>
      <c r="F12" s="2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>
      <c r="A13" s="10"/>
      <c r="B13" s="53" t="s">
        <v>64</v>
      </c>
      <c r="C13" s="54"/>
      <c r="D13" s="54"/>
      <c r="E13" s="54"/>
      <c r="F13" s="55"/>
      <c r="G13" s="18" t="e">
        <f>'Información de tu empresa'!G20/'Información de tu empresa'!G19</f>
        <v>#VALUE!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</sheetData>
  <mergeCells count="7">
    <mergeCell ref="D12:E12"/>
    <mergeCell ref="B13:F13"/>
    <mergeCell ref="B2:G2"/>
    <mergeCell ref="B7:C7"/>
    <mergeCell ref="D7:G7"/>
    <mergeCell ref="D8:E8"/>
    <mergeCell ref="B11:C11"/>
  </mergeCells>
  <conditionalFormatting sqref="D12">
    <cfRule type="cellIs" dxfId="12" priority="1" operator="equal">
      <formula>0</formula>
    </cfRule>
  </conditionalFormatting>
  <conditionalFormatting sqref="G13">
    <cfRule type="expression" dxfId="11" priority="2">
      <formula>D11=0</formula>
    </cfRule>
  </conditionalFormatting>
  <conditionalFormatting sqref="D11:G11 G13">
    <cfRule type="expression" dxfId="10" priority="3">
      <formula>D11=0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A995"/>
  <sheetViews>
    <sheetView workbookViewId="0"/>
  </sheetViews>
  <sheetFormatPr baseColWidth="10" defaultColWidth="14.42578125" defaultRowHeight="15" customHeight="1"/>
  <cols>
    <col min="5" max="5" width="1.7109375" customWidth="1"/>
    <col min="7" max="7" width="9.85546875" customWidth="1"/>
    <col min="8" max="8" width="12.5703125" customWidth="1"/>
  </cols>
  <sheetData>
    <row r="1" spans="1:27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49.5" customHeight="1">
      <c r="A2" s="10"/>
      <c r="B2" s="42" t="s">
        <v>65</v>
      </c>
      <c r="C2" s="43"/>
      <c r="D2" s="43"/>
      <c r="E2" s="43"/>
      <c r="F2" s="4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>
      <c r="A3" s="10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>
      <c r="A4" s="10"/>
      <c r="B4" s="10" t="s">
        <v>66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>
      <c r="A5" s="10"/>
      <c r="B5" s="10" t="s">
        <v>50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>
      <c r="A7" s="10"/>
      <c r="B7" s="17" t="s">
        <v>67</v>
      </c>
      <c r="C7" s="10"/>
      <c r="D7" s="45" t="s">
        <v>68</v>
      </c>
      <c r="E7" s="56"/>
      <c r="F7" s="56"/>
      <c r="G7" s="56"/>
      <c r="H7" s="56"/>
      <c r="I7" s="56"/>
      <c r="J7" s="46"/>
      <c r="K7" s="47" t="s">
        <v>44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>
      <c r="A8" s="10"/>
      <c r="B8" s="10"/>
      <c r="C8" s="10"/>
      <c r="D8" s="60" t="s">
        <v>69</v>
      </c>
      <c r="E8" s="63"/>
      <c r="F8" s="63"/>
      <c r="G8" s="63"/>
      <c r="H8" s="63"/>
      <c r="I8" s="63"/>
      <c r="J8" s="61"/>
      <c r="K8" s="48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>
      <c r="A10" s="10"/>
      <c r="B10" s="10" t="s">
        <v>46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>
      <c r="A12" s="10"/>
      <c r="B12" s="17" t="s">
        <v>67</v>
      </c>
      <c r="C12" s="10"/>
      <c r="D12" s="28">
        <f>'Información de tu empresa'!G24</f>
        <v>0</v>
      </c>
      <c r="E12" s="29" t="s">
        <v>54</v>
      </c>
      <c r="F12" s="28">
        <f>'Información de tu empresa'!G23</f>
        <v>0</v>
      </c>
      <c r="G12" s="30" t="str">
        <f>"+"</f>
        <v>+</v>
      </c>
      <c r="H12" s="28">
        <f>'Información de tu empresa'!G25</f>
        <v>0</v>
      </c>
      <c r="I12" s="47" t="s">
        <v>44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>
      <c r="A13" s="10"/>
      <c r="B13" s="10"/>
      <c r="C13" s="10"/>
      <c r="D13" s="52">
        <f>'Información de tu empresa'!G23</f>
        <v>0</v>
      </c>
      <c r="E13" s="57"/>
      <c r="F13" s="57"/>
      <c r="G13" s="57"/>
      <c r="H13" s="50"/>
      <c r="I13" s="48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>
      <c r="A15" s="10"/>
      <c r="B15" s="53" t="s">
        <v>70</v>
      </c>
      <c r="C15" s="54"/>
      <c r="D15" s="54"/>
      <c r="E15" s="54"/>
      <c r="F15" s="55"/>
      <c r="G15" s="18" t="e">
        <f>('Información de tu empresa'!G24-'Información de tu empresa'!G23+'Información de tu empresa'!G25)/'Información de tu empresa'!G23</f>
        <v>#DIV/0!</v>
      </c>
      <c r="H15" s="17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>
      <c r="A16" s="10"/>
      <c r="B16" s="10"/>
      <c r="C16" s="10"/>
      <c r="D16" s="10"/>
      <c r="E16" s="10"/>
      <c r="F16" s="10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>
      <c r="A19" s="10"/>
      <c r="B19" s="17"/>
      <c r="C19" s="10"/>
      <c r="D19" s="62"/>
      <c r="E19" s="54"/>
      <c r="F19" s="54"/>
      <c r="G19" s="55"/>
      <c r="H19" s="47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>
      <c r="A20" s="10"/>
      <c r="B20" s="10"/>
      <c r="C20" s="10"/>
      <c r="D20" s="62"/>
      <c r="E20" s="54"/>
      <c r="F20" s="54"/>
      <c r="G20" s="55"/>
      <c r="H20" s="48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>
      <c r="A24" s="10"/>
      <c r="B24" s="10"/>
      <c r="C24" s="10"/>
      <c r="D24" s="10"/>
      <c r="E24" s="20"/>
      <c r="F24" s="31"/>
      <c r="G24" s="47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>
      <c r="A25" s="10"/>
      <c r="B25" s="10"/>
      <c r="C25" s="10"/>
      <c r="D25" s="62"/>
      <c r="E25" s="54"/>
      <c r="F25" s="55"/>
      <c r="G25" s="48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>
      <c r="A27" s="10"/>
      <c r="B27" s="53"/>
      <c r="C27" s="54"/>
      <c r="D27" s="54"/>
      <c r="E27" s="54"/>
      <c r="F27" s="55"/>
      <c r="G27" s="32"/>
      <c r="H27" s="17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1:27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1:27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1:27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1:27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1:27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1:27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1:27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1:27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1:27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1:27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1:27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1:27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1:27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1:27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1:27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1:27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1:27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1:27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1:27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1:27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1:27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1:27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1:27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1:27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1:27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1:27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1:27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1:27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1:27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1:27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1:27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1:27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1:27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1:27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1:27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1:27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7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1:27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7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1:27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1:27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1:27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1:27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1:27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1:27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1:27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1:27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1:27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1:27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1:27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7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7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1:27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1:27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1:27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1:27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1:27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1:27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1:27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1:27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1:27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1:27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1:27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1:27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1:27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1:27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1:27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1:27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1:27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1:27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1:27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1:27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1:27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1:27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1:27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1:27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1:27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1: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1:27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1:27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1:27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1:27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1:27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1:27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1:27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1:27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1:27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1:27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1:27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1:27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1:27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1:27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1:27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1:27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1:27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1:27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1:27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1:27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1:27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1:27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1:27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1:27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1:27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1:27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1:27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1:27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1:27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1:27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1:27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1:27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1:27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1:27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1:2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1:27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1:27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1:27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1:27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1:27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1:27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1:27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1:27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</sheetData>
  <mergeCells count="13">
    <mergeCell ref="B27:F27"/>
    <mergeCell ref="B2:F2"/>
    <mergeCell ref="D7:J7"/>
    <mergeCell ref="K7:K8"/>
    <mergeCell ref="D8:J8"/>
    <mergeCell ref="I12:I13"/>
    <mergeCell ref="D13:H13"/>
    <mergeCell ref="B15:F15"/>
    <mergeCell ref="D19:G19"/>
    <mergeCell ref="H19:H20"/>
    <mergeCell ref="D20:G20"/>
    <mergeCell ref="G24:G25"/>
    <mergeCell ref="D25:F25"/>
  </mergeCells>
  <conditionalFormatting sqref="G14">
    <cfRule type="cellIs" dxfId="9" priority="1" operator="equal">
      <formula>0</formula>
    </cfRule>
  </conditionalFormatting>
  <conditionalFormatting sqref="D12:H13">
    <cfRule type="expression" dxfId="8" priority="2">
      <formula>D12=0</formula>
    </cfRule>
  </conditionalFormatting>
  <conditionalFormatting sqref="D24:G25">
    <cfRule type="expression" dxfId="7" priority="3">
      <formula>D24=0</formula>
    </cfRule>
  </conditionalFormatting>
  <conditionalFormatting sqref="G27">
    <cfRule type="expression" dxfId="6" priority="4">
      <formula>D24=0</formula>
    </cfRule>
  </conditionalFormatting>
  <conditionalFormatting sqref="G15">
    <cfRule type="expression" dxfId="5" priority="5">
      <formula>D12=0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A995"/>
  <sheetViews>
    <sheetView workbookViewId="0"/>
  </sheetViews>
  <sheetFormatPr baseColWidth="10" defaultColWidth="14.42578125" defaultRowHeight="15" customHeight="1"/>
  <cols>
    <col min="5" max="5" width="1.7109375" customWidth="1"/>
  </cols>
  <sheetData>
    <row r="1" spans="1:27">
      <c r="A1" s="9"/>
      <c r="B1" s="11"/>
      <c r="C1" s="11"/>
      <c r="D1" s="11"/>
      <c r="E1" s="11"/>
      <c r="F1" s="11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55.5" customHeight="1">
      <c r="A2" s="13"/>
      <c r="B2" s="42" t="s">
        <v>71</v>
      </c>
      <c r="C2" s="43"/>
      <c r="D2" s="43"/>
      <c r="E2" s="43"/>
      <c r="F2" s="44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>
      <c r="A4" s="10"/>
      <c r="B4" s="10" t="s">
        <v>72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>
      <c r="A5" s="10"/>
      <c r="B5" s="10" t="s">
        <v>41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>
      <c r="A7" s="10"/>
      <c r="B7" s="17" t="s">
        <v>73</v>
      </c>
      <c r="C7" s="10"/>
      <c r="D7" s="45" t="s">
        <v>74</v>
      </c>
      <c r="E7" s="56"/>
      <c r="F7" s="56"/>
      <c r="G7" s="46"/>
      <c r="H7" s="47" t="s">
        <v>44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>
      <c r="A8" s="10"/>
      <c r="B8" s="10"/>
      <c r="C8" s="10"/>
      <c r="D8" s="49" t="s">
        <v>75</v>
      </c>
      <c r="E8" s="57"/>
      <c r="F8" s="57"/>
      <c r="G8" s="50"/>
      <c r="H8" s="48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>
      <c r="A10" s="10"/>
      <c r="B10" s="10" t="s">
        <v>46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>
      <c r="A12" s="10"/>
      <c r="B12" s="10" t="s">
        <v>73</v>
      </c>
      <c r="C12" s="10"/>
      <c r="D12" s="19">
        <f>'Información de tu empresa'!G10</f>
        <v>724000</v>
      </c>
      <c r="E12" s="20" t="s">
        <v>54</v>
      </c>
      <c r="F12" s="21">
        <f>'Información de tu empresa'!G9</f>
        <v>5000</v>
      </c>
      <c r="G12" s="47" t="s">
        <v>44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>
      <c r="A13" s="10"/>
      <c r="B13" s="10"/>
      <c r="C13" s="10"/>
      <c r="D13" s="52">
        <f>'Información de tu empresa'!G9</f>
        <v>5000</v>
      </c>
      <c r="E13" s="57"/>
      <c r="F13" s="50"/>
      <c r="G13" s="48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>
      <c r="A15" s="10"/>
      <c r="B15" s="53" t="s">
        <v>76</v>
      </c>
      <c r="C15" s="54"/>
      <c r="D15" s="54"/>
      <c r="E15" s="54"/>
      <c r="F15" s="55"/>
      <c r="G15" s="18">
        <f>((D12-F12)/D13)*100</f>
        <v>14380.000000000002</v>
      </c>
      <c r="H15" s="17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>
      <c r="A16" s="10"/>
      <c r="B16" s="10"/>
      <c r="C16" s="10"/>
      <c r="D16" s="10"/>
      <c r="E16" s="10"/>
      <c r="F16" s="10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>
      <c r="A19" s="10"/>
      <c r="B19" s="17"/>
      <c r="C19" s="10"/>
      <c r="D19" s="62"/>
      <c r="E19" s="54"/>
      <c r="F19" s="54"/>
      <c r="G19" s="55"/>
      <c r="H19" s="47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>
      <c r="A20" s="10"/>
      <c r="B20" s="10"/>
      <c r="C20" s="10"/>
      <c r="D20" s="62"/>
      <c r="E20" s="54"/>
      <c r="F20" s="54"/>
      <c r="G20" s="55"/>
      <c r="H20" s="48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>
      <c r="A24" s="10"/>
      <c r="B24" s="17"/>
      <c r="C24" s="10"/>
      <c r="D24" s="10"/>
      <c r="E24" s="20"/>
      <c r="F24" s="31"/>
      <c r="G24" s="47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>
      <c r="A25" s="10"/>
      <c r="B25" s="10"/>
      <c r="C25" s="10"/>
      <c r="D25" s="62"/>
      <c r="E25" s="54"/>
      <c r="F25" s="55"/>
      <c r="G25" s="48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>
      <c r="A27" s="10"/>
      <c r="B27" s="53"/>
      <c r="C27" s="54"/>
      <c r="D27" s="54"/>
      <c r="E27" s="54"/>
      <c r="F27" s="55"/>
      <c r="G27" s="32"/>
      <c r="H27" s="17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1:27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1:27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1:27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1:27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1:27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1:27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1:27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1:27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1:27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1:27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1:27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1:27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1:27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1:27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1:27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1:27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1:27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1:27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1:27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1:27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1:27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1:27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1:27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1:27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1:27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1:27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1:27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1:27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1:27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1:27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1:27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1:27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1:27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1:27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1:27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1:27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7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1:27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7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1:27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1:27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1:27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1:27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1:27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1:27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1:27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1:27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1:27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1:27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1:27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7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7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1:27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1:27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1:27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1:27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1:27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1:27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1:27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1:27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1:27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1:27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1:27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1:27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1:27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1:27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1:27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1:27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1:27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1:27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1:27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1:27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1:27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1:27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1:27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1:27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1:27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1: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1:27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1:27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1:27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1:27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1:27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1:27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1:27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1:27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1:27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1:27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1:27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1:27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1:27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1:27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1:27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1:27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1:27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1:27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1:27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1:27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1:27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1:27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1:27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1:27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1:27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1:27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1:27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1:27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1:27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1:27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1:27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1:27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1:27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1:27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1:2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1:27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1:27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1:27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1:27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1:27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1:27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1:27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1:27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</sheetData>
  <mergeCells count="13">
    <mergeCell ref="B27:F27"/>
    <mergeCell ref="B2:F2"/>
    <mergeCell ref="D7:G7"/>
    <mergeCell ref="H7:H8"/>
    <mergeCell ref="D8:G8"/>
    <mergeCell ref="G12:G13"/>
    <mergeCell ref="D13:F13"/>
    <mergeCell ref="B15:F15"/>
    <mergeCell ref="D19:G19"/>
    <mergeCell ref="H19:H20"/>
    <mergeCell ref="D20:G20"/>
    <mergeCell ref="G24:G25"/>
    <mergeCell ref="D25:F25"/>
  </mergeCells>
  <conditionalFormatting sqref="G14">
    <cfRule type="cellIs" dxfId="4" priority="1" operator="equal">
      <formula>0</formula>
    </cfRule>
  </conditionalFormatting>
  <conditionalFormatting sqref="D12:F13">
    <cfRule type="expression" dxfId="3" priority="2">
      <formula>D12=0</formula>
    </cfRule>
  </conditionalFormatting>
  <conditionalFormatting sqref="D24:G25">
    <cfRule type="expression" dxfId="2" priority="3">
      <formula>D24=0</formula>
    </cfRule>
  </conditionalFormatting>
  <conditionalFormatting sqref="G27">
    <cfRule type="expression" dxfId="1" priority="4">
      <formula>D24=0</formula>
    </cfRule>
  </conditionalFormatting>
  <conditionalFormatting sqref="G15">
    <cfRule type="expression" dxfId="0" priority="5">
      <formula>D12=0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Información de tu empresa</vt:lpstr>
      <vt:lpstr>Rentabilidad de una empresa</vt:lpstr>
      <vt:lpstr>Rentabilidad de un inmueble</vt:lpstr>
      <vt:lpstr>Rentabilidad de un proyecto de </vt:lpstr>
      <vt:lpstr>Rentabilidad de una acción</vt:lpstr>
      <vt:lpstr>Retorno de la inversión (ROI)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6QV46LA_RS7</cp:lastModifiedBy>
  <dcterms:modified xsi:type="dcterms:W3CDTF">2023-05-18T16:55:45Z</dcterms:modified>
</cp:coreProperties>
</file>